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ECEFB38A-F642-48DD-9ED2-A4D8BC2024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ventar Kopirni Stroji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T10" i="1"/>
  <c r="U10" i="1" s="1"/>
  <c r="F11" i="1"/>
  <c r="T11" i="1"/>
  <c r="U11" i="1" s="1"/>
  <c r="F12" i="1"/>
  <c r="T12" i="1"/>
  <c r="U12" i="1" s="1"/>
  <c r="F13" i="1"/>
  <c r="T13" i="1"/>
  <c r="U13" i="1" s="1"/>
  <c r="F14" i="1"/>
  <c r="U14" i="1" s="1"/>
  <c r="T14" i="1"/>
  <c r="F15" i="1"/>
  <c r="T15" i="1"/>
  <c r="U15" i="1" s="1"/>
  <c r="F16" i="1"/>
  <c r="T16" i="1"/>
  <c r="U16" i="1"/>
  <c r="F17" i="1"/>
  <c r="T17" i="1"/>
  <c r="U17" i="1"/>
  <c r="F18" i="1"/>
  <c r="U18" i="1" s="1"/>
  <c r="T18" i="1"/>
  <c r="F19" i="1"/>
  <c r="T19" i="1"/>
  <c r="U19" i="1" s="1"/>
  <c r="F20" i="1"/>
  <c r="T20" i="1"/>
  <c r="U20" i="1"/>
  <c r="F21" i="1"/>
  <c r="T21" i="1"/>
  <c r="U21" i="1"/>
  <c r="F22" i="1"/>
  <c r="U22" i="1" s="1"/>
  <c r="T22" i="1"/>
  <c r="F23" i="1"/>
  <c r="T23" i="1"/>
  <c r="U23" i="1" s="1"/>
  <c r="F24" i="1"/>
  <c r="T24" i="1"/>
  <c r="U24" i="1"/>
</calcChain>
</file>

<file path=xl/sharedStrings.xml><?xml version="1.0" encoding="utf-8"?>
<sst xmlns="http://schemas.openxmlformats.org/spreadsheetml/2006/main" count="72" uniqueCount="62">
  <si>
    <t>Naslov</t>
  </si>
  <si>
    <t>SŠSK - Popis Izdelkov: Oddelek Kopirnih Strojev</t>
  </si>
  <si>
    <t>Izdelal</t>
  </si>
  <si>
    <t>Datum Spremembe</t>
  </si>
  <si>
    <t>Namen</t>
  </si>
  <si>
    <t>Popis Izdelkov</t>
  </si>
  <si>
    <t>Informacija o Izdelku</t>
  </si>
  <si>
    <t>Model #</t>
  </si>
  <si>
    <t>Ime Izdelka</t>
  </si>
  <si>
    <t>Stroški</t>
  </si>
  <si>
    <t>Cena</t>
  </si>
  <si>
    <t>Mesto Skla.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</si>
  <si>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</si>
  <si>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</si>
  <si>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</si>
  <si>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</si>
  <si>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</si>
  <si>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</si>
  <si>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</si>
  <si>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</si>
  <si>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</si>
  <si>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</si>
  <si>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</si>
  <si>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</si>
  <si>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Skupno</t>
  </si>
  <si>
    <t>Vrednost</t>
  </si>
  <si>
    <t>KS100 GLS</t>
  </si>
  <si>
    <t>Osebni Kopirni stroj</t>
  </si>
  <si>
    <t>UU859L</t>
  </si>
  <si>
    <t>KS110 GLS</t>
  </si>
  <si>
    <t>WH729E</t>
  </si>
  <si>
    <t>KS120 GLS</t>
  </si>
  <si>
    <t>BF543U</t>
  </si>
  <si>
    <t>KS200 GLS</t>
  </si>
  <si>
    <t>Osebni Kopirni stroj - Plus</t>
  </si>
  <si>
    <t>OQ756N</t>
  </si>
  <si>
    <t>KS210 GLS</t>
  </si>
  <si>
    <t>NR393Y</t>
  </si>
  <si>
    <t>KS220 GLS</t>
  </si>
  <si>
    <t>ZG312D</t>
  </si>
  <si>
    <t>KS300 GLS</t>
  </si>
  <si>
    <t>Poslovni Kopirni stroj</t>
  </si>
  <si>
    <t>OP731E</t>
  </si>
  <si>
    <t>KS310 GLS</t>
  </si>
  <si>
    <t>WN767Q</t>
  </si>
  <si>
    <t>KS320 GLS</t>
  </si>
  <si>
    <t>LB200Z</t>
  </si>
  <si>
    <t>KS400 GLS</t>
  </si>
  <si>
    <t>Profesionalni Kopirni stroj</t>
  </si>
  <si>
    <t>LZ712M</t>
  </si>
  <si>
    <t>KS410 GLS</t>
  </si>
  <si>
    <t>WD104D</t>
  </si>
  <si>
    <t>KS420 GLS</t>
  </si>
  <si>
    <t>YY998C</t>
  </si>
  <si>
    <t>KS500 GLS</t>
  </si>
  <si>
    <t>Profesionalni Kopirni stroj - Plus</t>
  </si>
  <si>
    <t>LH428J</t>
  </si>
  <si>
    <t>KS510 GLS</t>
  </si>
  <si>
    <t>JG0923Q</t>
  </si>
  <si>
    <t>KS520 GLS</t>
  </si>
  <si>
    <t>XB417H</t>
  </si>
  <si>
    <r>
      <t xml:space="preserve">Zaloge </t>
    </r>
    <r>
      <rPr>
        <b/>
        <sz val="8.5"/>
        <color rgb="FF000080"/>
        <rFont val="MS Sans Serif"/>
        <charset val="238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</si>
</sst>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SIT&quot;;\-#,##0\ &quot;SIT&quot;"/>
    <numFmt numFmtId="166" formatCode="&quot;$&quot;#,##0.00_);\(&quot;$&quot;#,##0.00\)"/>
    <numFmt numFmtId="168" formatCode="dd/mm/yyyy;@"/>
  </numFmts>
  <fonts count="6" x14ac:knownFonts="1">
    <font>
      <sz val="10"/>
      <name val="Arial CE"/>
      <charset val="238"/>
    </font>
    <font>
      <b/>
      <sz val="8.5"/>
      <name val="MS Sans Serif"/>
      <family val="2"/>
      <charset val="238"/>
    </font>
    <font>
      <sz val="8.5"/>
      <name val="MS Sans Serif"/>
      <family val="2"/>
      <charset val="238"/>
    </font>
    <font>
      <b/>
      <sz val="10"/>
      <name val="MS Sans Serif"/>
      <family val="2"/>
      <charset val="238"/>
    </font>
    <font>
      <sz val="8.5"/>
      <color indexed="18"/>
      <name val="MS Sans Serif"/>
      <family val="2"/>
      <charset val="238"/>
    </font>
    <font>
      <b/>
      <sz val="8.5"/>
      <color rgb="FF000080"/>
      <name val="MS Sans Serif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2" fillId="0" borderId="3" xfId="0" applyFont="1" applyFill="1" applyBorder="1" applyAlignment="1"/>
    <xf numFmtId="164" fontId="2" fillId="0" borderId="3" xfId="0" applyNumberFormat="1" applyFont="1" applyFill="1" applyBorder="1" applyAlignment="1"/>
    <xf numFmtId="166" fontId="2" fillId="0" borderId="3" xfId="0" applyNumberFormat="1" applyFont="1" applyFill="1" applyBorder="1" applyAlignment="1"/>
    <xf numFmtId="0" fontId="2" fillId="0" borderId="4" xfId="0" applyFont="1" applyFill="1" applyBorder="1" applyAlignment="1"/>
    <xf numFmtId="164" fontId="2" fillId="0" borderId="4" xfId="0" applyNumberFormat="1" applyFont="1" applyFill="1" applyBorder="1" applyAlignment="1"/>
    <xf numFmtId="168" fontId="1" fillId="0" borderId="0" xfId="0" applyNumberFormat="1" applyFont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zoomScale="150" zoomScaleNormal="150" workbookViewId="0">
      <selection activeCell="C2" sqref="C2"/>
    </sheetView>
  </sheetViews>
  <sheetFormatPr defaultRowHeight="10.5" x14ac:dyDescent="0.15"/>
  <cols>
    <col min="1" max="1" width="16.42578125" style="2" bestFit="1" customWidth="1"/>
    <col min="2" max="2" width="2" style="2" customWidth="1"/>
    <col min="3" max="3" width="9.85546875" style="2" customWidth="1"/>
    <col min="4" max="4" width="22.5703125" style="2" customWidth="1"/>
    <col min="5" max="6" width="10.7109375" style="2" customWidth="1"/>
    <col min="7" max="7" width="8.5703125" style="2" customWidth="1"/>
    <col min="8" max="19" width="4.140625" style="2" customWidth="1"/>
    <col min="20" max="20" width="6.140625" style="2" customWidth="1"/>
    <col min="21" max="21" width="13.85546875" style="2" bestFit="1" customWidth="1"/>
    <col min="22" max="22" width="8.42578125" style="2" customWidth="1"/>
    <col min="23" max="16384" width="9.140625" style="2"/>
  </cols>
  <sheetData>
    <row r="1" spans="1:22" ht="12.75" x14ac:dyDescent="0.2">
      <c r="A1" s="1" t="s">
        <v>0</v>
      </c>
      <c r="C1" s="3" t="s">
        <v>1</v>
      </c>
    </row>
    <row r="2" spans="1:22" x14ac:dyDescent="0.15">
      <c r="A2" s="1" t="s">
        <v>2</v>
      </c>
      <c r="C2" s="4"/>
    </row>
    <row r="3" spans="1:22" x14ac:dyDescent="0.15">
      <c r="A3" s="1" t="s">
        <v>3</v>
      </c>
      <c r="C3" s="17"/>
    </row>
    <row r="4" spans="1:22" x14ac:dyDescent="0.15">
      <c r="A4" s="1" t="s">
        <v>4</v>
      </c>
    </row>
    <row r="5" spans="1:22" x14ac:dyDescent="0.15">
      <c r="A5" s="1"/>
    </row>
    <row r="6" spans="1:22" x14ac:dyDescent="0.15">
      <c r="A6" s="1"/>
    </row>
    <row r="7" spans="1:22" ht="11.25" thickBot="1" x14ac:dyDescent="0.2">
      <c r="A7" s="1" t="s">
        <v>5</v>
      </c>
    </row>
    <row r="8" spans="1:22" x14ac:dyDescent="0.15">
      <c r="A8" s="1"/>
      <c r="C8" s="5" t="s">
        <v>6</v>
      </c>
      <c r="D8" s="5"/>
      <c r="E8" s="6"/>
      <c r="F8" s="6"/>
      <c r="G8" s="6"/>
      <c r="H8" s="7" t="s">
        <v>61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"/>
      <c r="V8" s="8"/>
    </row>
    <row r="9" spans="1:22" ht="11.25" thickBot="1" x14ac:dyDescent="0.2">
      <c r="A9" s="9"/>
      <c r="C9" s="10" t="s">
        <v>7</v>
      </c>
      <c r="D9" s="10" t="s">
        <v>8</v>
      </c>
      <c r="E9" s="11" t="s">
        <v>9</v>
      </c>
      <c r="F9" s="11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1" t="s">
        <v>17</v>
      </c>
      <c r="N9" s="11" t="s">
        <v>18</v>
      </c>
      <c r="O9" s="11" t="s">
        <v>19</v>
      </c>
      <c r="P9" s="11" t="s">
        <v>20</v>
      </c>
      <c r="Q9" s="11" t="s">
        <v>21</v>
      </c>
      <c r="R9" s="11" t="s">
        <v>22</v>
      </c>
      <c r="S9" s="11" t="s">
        <v>23</v>
      </c>
      <c r="T9" s="11" t="s">
        <v>24</v>
      </c>
      <c r="U9" s="11" t="s">
        <v>25</v>
      </c>
      <c r="V9" s="8"/>
    </row>
    <row r="10" spans="1:22" x14ac:dyDescent="0.15">
      <c r="A10" s="1"/>
      <c r="C10" s="12" t="s">
        <v>26</v>
      </c>
      <c r="D10" s="12" t="s">
        <v>27</v>
      </c>
      <c r="E10" s="13">
        <v>107572.46500000001</v>
      </c>
      <c r="F10" s="13">
        <f>E10*1.3</f>
        <v>139844.20450000002</v>
      </c>
      <c r="G10" s="14" t="s">
        <v>28</v>
      </c>
      <c r="H10" s="12">
        <v>74</v>
      </c>
      <c r="I10" s="12">
        <v>75</v>
      </c>
      <c r="J10" s="12">
        <v>76</v>
      </c>
      <c r="K10" s="12">
        <v>77</v>
      </c>
      <c r="L10" s="12">
        <v>72</v>
      </c>
      <c r="M10" s="12">
        <v>75</v>
      </c>
      <c r="N10" s="12">
        <v>73</v>
      </c>
      <c r="O10" s="12">
        <v>71</v>
      </c>
      <c r="P10" s="12">
        <v>70</v>
      </c>
      <c r="Q10" s="12">
        <v>79</v>
      </c>
      <c r="R10" s="12">
        <v>76</v>
      </c>
      <c r="S10" s="12">
        <v>73</v>
      </c>
      <c r="T10" s="12">
        <f>SUM(H10:S10)</f>
        <v>891</v>
      </c>
      <c r="U10" s="13">
        <f t="shared" ref="U10:U24" si="0">T10*F10</f>
        <v>124601186.20950001</v>
      </c>
    </row>
    <row r="11" spans="1:22" ht="11.25" customHeight="1" x14ac:dyDescent="0.15">
      <c r="C11" s="12" t="s">
        <v>29</v>
      </c>
      <c r="D11" s="12" t="s">
        <v>27</v>
      </c>
      <c r="E11" s="13">
        <v>129086.958</v>
      </c>
      <c r="F11" s="13">
        <f t="shared" ref="F11:F24" si="1">E11*1.3</f>
        <v>167813.0454</v>
      </c>
      <c r="G11" s="14" t="s">
        <v>30</v>
      </c>
      <c r="H11" s="12">
        <v>50</v>
      </c>
      <c r="I11" s="12">
        <v>51</v>
      </c>
      <c r="J11" s="12">
        <v>51</v>
      </c>
      <c r="K11" s="12">
        <v>51</v>
      </c>
      <c r="L11" s="12">
        <v>52</v>
      </c>
      <c r="M11" s="12">
        <v>47</v>
      </c>
      <c r="N11" s="12">
        <v>34</v>
      </c>
      <c r="O11" s="12">
        <v>65</v>
      </c>
      <c r="P11" s="12">
        <v>49</v>
      </c>
      <c r="Q11" s="12">
        <v>52</v>
      </c>
      <c r="R11" s="12">
        <v>54</v>
      </c>
      <c r="S11" s="12">
        <v>50</v>
      </c>
      <c r="T11" s="12">
        <f t="shared" ref="T11:T24" si="2">SUM(H11:S11)</f>
        <v>606</v>
      </c>
      <c r="U11" s="13">
        <f t="shared" si="0"/>
        <v>101694705.5124</v>
      </c>
    </row>
    <row r="12" spans="1:22" x14ac:dyDescent="0.15">
      <c r="A12" s="1"/>
      <c r="C12" s="12" t="s">
        <v>31</v>
      </c>
      <c r="D12" s="12" t="s">
        <v>27</v>
      </c>
      <c r="E12" s="13">
        <v>154904.75</v>
      </c>
      <c r="F12" s="13">
        <f t="shared" si="1"/>
        <v>201376.17500000002</v>
      </c>
      <c r="G12" s="14" t="s">
        <v>32</v>
      </c>
      <c r="H12" s="12">
        <v>34</v>
      </c>
      <c r="I12" s="12">
        <v>37</v>
      </c>
      <c r="J12" s="12">
        <v>36</v>
      </c>
      <c r="K12" s="12">
        <v>30</v>
      </c>
      <c r="L12" s="12">
        <v>28</v>
      </c>
      <c r="M12" s="12">
        <v>40</v>
      </c>
      <c r="N12" s="12">
        <v>30</v>
      </c>
      <c r="O12" s="12">
        <v>37</v>
      </c>
      <c r="P12" s="12">
        <v>38</v>
      </c>
      <c r="Q12" s="12">
        <v>37</v>
      </c>
      <c r="R12" s="12">
        <v>33</v>
      </c>
      <c r="S12" s="12">
        <v>31</v>
      </c>
      <c r="T12" s="12">
        <f t="shared" si="2"/>
        <v>411</v>
      </c>
      <c r="U12" s="13">
        <f t="shared" si="0"/>
        <v>82765607.925000012</v>
      </c>
    </row>
    <row r="13" spans="1:22" x14ac:dyDescent="0.15">
      <c r="A13" s="1"/>
      <c r="C13" s="12" t="s">
        <v>33</v>
      </c>
      <c r="D13" s="12" t="s">
        <v>34</v>
      </c>
      <c r="E13" s="13">
        <v>185885.7</v>
      </c>
      <c r="F13" s="13">
        <f t="shared" si="1"/>
        <v>241651.41000000003</v>
      </c>
      <c r="G13" s="14" t="s">
        <v>35</v>
      </c>
      <c r="H13" s="12">
        <v>6</v>
      </c>
      <c r="I13" s="12">
        <v>7</v>
      </c>
      <c r="J13" s="12">
        <v>8</v>
      </c>
      <c r="K13" s="12">
        <v>5</v>
      </c>
      <c r="L13" s="12">
        <v>4</v>
      </c>
      <c r="M13" s="12">
        <v>10</v>
      </c>
      <c r="N13" s="12">
        <v>5</v>
      </c>
      <c r="O13" s="12">
        <v>8</v>
      </c>
      <c r="P13" s="12">
        <v>9</v>
      </c>
      <c r="Q13" s="12">
        <v>4</v>
      </c>
      <c r="R13" s="12">
        <v>10</v>
      </c>
      <c r="S13" s="12">
        <v>4</v>
      </c>
      <c r="T13" s="12">
        <f t="shared" si="2"/>
        <v>80</v>
      </c>
      <c r="U13" s="13">
        <f t="shared" si="0"/>
        <v>19332112.800000004</v>
      </c>
    </row>
    <row r="14" spans="1:22" x14ac:dyDescent="0.15">
      <c r="A14" s="1"/>
      <c r="C14" s="12" t="s">
        <v>36</v>
      </c>
      <c r="D14" s="12" t="s">
        <v>34</v>
      </c>
      <c r="E14" s="13">
        <v>223061.83900000001</v>
      </c>
      <c r="F14" s="13">
        <f t="shared" si="1"/>
        <v>289980.39070000005</v>
      </c>
      <c r="G14" s="14" t="s">
        <v>37</v>
      </c>
      <c r="H14" s="12">
        <v>68</v>
      </c>
      <c r="I14" s="12">
        <v>69</v>
      </c>
      <c r="J14" s="12">
        <v>60</v>
      </c>
      <c r="K14" s="12">
        <v>72</v>
      </c>
      <c r="L14" s="12">
        <v>65</v>
      </c>
      <c r="M14" s="12">
        <v>69</v>
      </c>
      <c r="N14" s="12">
        <v>73</v>
      </c>
      <c r="O14" s="12">
        <v>71</v>
      </c>
      <c r="P14" s="12">
        <v>69</v>
      </c>
      <c r="Q14" s="12">
        <v>70</v>
      </c>
      <c r="R14" s="12">
        <v>65</v>
      </c>
      <c r="S14" s="12">
        <v>71</v>
      </c>
      <c r="T14" s="12">
        <f t="shared" si="2"/>
        <v>822</v>
      </c>
      <c r="U14" s="13">
        <f t="shared" si="0"/>
        <v>238363881.15540004</v>
      </c>
    </row>
    <row r="15" spans="1:22" x14ac:dyDescent="0.15">
      <c r="C15" s="12" t="s">
        <v>38</v>
      </c>
      <c r="D15" s="12" t="s">
        <v>34</v>
      </c>
      <c r="E15" s="13">
        <v>267674.40700000006</v>
      </c>
      <c r="F15" s="13">
        <f t="shared" si="1"/>
        <v>347976.72910000011</v>
      </c>
      <c r="G15" s="14" t="s">
        <v>39</v>
      </c>
      <c r="H15" s="12">
        <v>72</v>
      </c>
      <c r="I15" s="12">
        <v>70</v>
      </c>
      <c r="J15" s="12">
        <v>74</v>
      </c>
      <c r="K15" s="12">
        <v>76</v>
      </c>
      <c r="L15" s="12">
        <v>68</v>
      </c>
      <c r="M15" s="12">
        <v>65</v>
      </c>
      <c r="N15" s="12">
        <v>79</v>
      </c>
      <c r="O15" s="12">
        <v>80</v>
      </c>
      <c r="P15" s="12">
        <v>67</v>
      </c>
      <c r="Q15" s="12">
        <v>73</v>
      </c>
      <c r="R15" s="12">
        <v>75</v>
      </c>
      <c r="S15" s="12">
        <v>64</v>
      </c>
      <c r="T15" s="12">
        <f t="shared" si="2"/>
        <v>863</v>
      </c>
      <c r="U15" s="13">
        <f t="shared" si="0"/>
        <v>300303917.21330011</v>
      </c>
    </row>
    <row r="16" spans="1:22" x14ac:dyDescent="0.15">
      <c r="C16" s="12" t="s">
        <v>40</v>
      </c>
      <c r="D16" s="12" t="s">
        <v>41</v>
      </c>
      <c r="E16" s="13">
        <v>321209.88899999997</v>
      </c>
      <c r="F16" s="13">
        <f t="shared" si="1"/>
        <v>417572.85569999996</v>
      </c>
      <c r="G16" s="14" t="s">
        <v>42</v>
      </c>
      <c r="H16" s="12">
        <v>49</v>
      </c>
      <c r="I16" s="12">
        <v>52</v>
      </c>
      <c r="J16" s="12">
        <v>47</v>
      </c>
      <c r="K16" s="12">
        <v>48</v>
      </c>
      <c r="L16" s="12">
        <v>53</v>
      </c>
      <c r="M16" s="12">
        <v>55</v>
      </c>
      <c r="N16" s="12">
        <v>46</v>
      </c>
      <c r="O16" s="12">
        <v>49</v>
      </c>
      <c r="P16" s="12">
        <v>51</v>
      </c>
      <c r="Q16" s="12">
        <v>50</v>
      </c>
      <c r="R16" s="12">
        <v>43</v>
      </c>
      <c r="S16" s="12">
        <v>47</v>
      </c>
      <c r="T16" s="12">
        <f t="shared" si="2"/>
        <v>590</v>
      </c>
      <c r="U16" s="13">
        <f t="shared" si="0"/>
        <v>246367984.86299998</v>
      </c>
    </row>
    <row r="17" spans="3:21" x14ac:dyDescent="0.15">
      <c r="C17" s="12" t="s">
        <v>43</v>
      </c>
      <c r="D17" s="12" t="s">
        <v>41</v>
      </c>
      <c r="E17" s="13">
        <v>385452.06700000004</v>
      </c>
      <c r="F17" s="13">
        <f t="shared" si="1"/>
        <v>501087.68710000004</v>
      </c>
      <c r="G17" s="14" t="s">
        <v>44</v>
      </c>
      <c r="H17" s="12">
        <v>28</v>
      </c>
      <c r="I17" s="12">
        <v>32</v>
      </c>
      <c r="J17" s="12">
        <v>27</v>
      </c>
      <c r="K17" s="12">
        <v>31</v>
      </c>
      <c r="L17" s="12">
        <v>25</v>
      </c>
      <c r="M17" s="12">
        <v>26</v>
      </c>
      <c r="N17" s="12">
        <v>30</v>
      </c>
      <c r="O17" s="12">
        <v>29</v>
      </c>
      <c r="P17" s="12">
        <v>27</v>
      </c>
      <c r="Q17" s="12">
        <v>28</v>
      </c>
      <c r="R17" s="12">
        <v>24</v>
      </c>
      <c r="S17" s="12">
        <v>33</v>
      </c>
      <c r="T17" s="12">
        <f t="shared" si="2"/>
        <v>340</v>
      </c>
      <c r="U17" s="13">
        <f t="shared" si="0"/>
        <v>170369813.61400002</v>
      </c>
    </row>
    <row r="18" spans="3:21" x14ac:dyDescent="0.15">
      <c r="C18" s="12" t="s">
        <v>45</v>
      </c>
      <c r="D18" s="12" t="s">
        <v>41</v>
      </c>
      <c r="E18" s="13">
        <v>462542.08000000002</v>
      </c>
      <c r="F18" s="13">
        <f t="shared" si="1"/>
        <v>601304.70400000003</v>
      </c>
      <c r="G18" s="14" t="s">
        <v>46</v>
      </c>
      <c r="H18" s="12">
        <v>62</v>
      </c>
      <c r="I18" s="12">
        <v>63</v>
      </c>
      <c r="J18" s="12">
        <v>59</v>
      </c>
      <c r="K18" s="12">
        <v>67</v>
      </c>
      <c r="L18" s="12">
        <v>55</v>
      </c>
      <c r="M18" s="12">
        <v>64</v>
      </c>
      <c r="N18" s="12">
        <v>61</v>
      </c>
      <c r="O18" s="12">
        <v>59</v>
      </c>
      <c r="P18" s="12">
        <v>67</v>
      </c>
      <c r="Q18" s="12">
        <v>57</v>
      </c>
      <c r="R18" s="12">
        <v>65</v>
      </c>
      <c r="S18" s="12">
        <v>61</v>
      </c>
      <c r="T18" s="12">
        <f t="shared" si="2"/>
        <v>740</v>
      </c>
      <c r="U18" s="13">
        <f t="shared" si="0"/>
        <v>444965480.96000004</v>
      </c>
    </row>
    <row r="19" spans="3:21" x14ac:dyDescent="0.15">
      <c r="C19" s="12" t="s">
        <v>47</v>
      </c>
      <c r="D19" s="12" t="s">
        <v>48</v>
      </c>
      <c r="E19" s="13">
        <v>555050.49600000004</v>
      </c>
      <c r="F19" s="13">
        <f t="shared" si="1"/>
        <v>721565.64480000013</v>
      </c>
      <c r="G19" s="14" t="s">
        <v>49</v>
      </c>
      <c r="H19" s="12">
        <v>4</v>
      </c>
      <c r="I19" s="12">
        <v>5</v>
      </c>
      <c r="J19" s="12">
        <v>1</v>
      </c>
      <c r="K19" s="12">
        <v>3</v>
      </c>
      <c r="L19" s="12">
        <v>4</v>
      </c>
      <c r="M19" s="12">
        <v>8</v>
      </c>
      <c r="N19" s="12">
        <v>2</v>
      </c>
      <c r="O19" s="12">
        <v>6</v>
      </c>
      <c r="P19" s="12">
        <v>2</v>
      </c>
      <c r="Q19" s="12">
        <v>3</v>
      </c>
      <c r="R19" s="12">
        <v>5</v>
      </c>
      <c r="S19" s="12">
        <v>6</v>
      </c>
      <c r="T19" s="12">
        <f t="shared" si="2"/>
        <v>49</v>
      </c>
      <c r="U19" s="13">
        <f t="shared" si="0"/>
        <v>35356716.59520001</v>
      </c>
    </row>
    <row r="20" spans="3:21" x14ac:dyDescent="0.15">
      <c r="C20" s="12" t="s">
        <v>50</v>
      </c>
      <c r="D20" s="12" t="s">
        <v>48</v>
      </c>
      <c r="E20" s="13">
        <v>666060.39500000002</v>
      </c>
      <c r="F20" s="13">
        <f t="shared" si="1"/>
        <v>865878.5135</v>
      </c>
      <c r="G20" s="14" t="s">
        <v>51</v>
      </c>
      <c r="H20" s="12">
        <v>7</v>
      </c>
      <c r="I20" s="12">
        <v>9</v>
      </c>
      <c r="J20" s="12">
        <v>10</v>
      </c>
      <c r="K20" s="12">
        <v>5</v>
      </c>
      <c r="L20" s="12">
        <v>3</v>
      </c>
      <c r="M20" s="12">
        <v>7</v>
      </c>
      <c r="N20" s="12">
        <v>6</v>
      </c>
      <c r="O20" s="12">
        <v>8</v>
      </c>
      <c r="P20" s="12">
        <v>11</v>
      </c>
      <c r="Q20" s="12">
        <v>7</v>
      </c>
      <c r="R20" s="12">
        <v>6</v>
      </c>
      <c r="S20" s="12">
        <v>12</v>
      </c>
      <c r="T20" s="12">
        <f t="shared" si="2"/>
        <v>91</v>
      </c>
      <c r="U20" s="13">
        <f>T20*F20</f>
        <v>78794944.728499994</v>
      </c>
    </row>
    <row r="21" spans="3:21" x14ac:dyDescent="0.15">
      <c r="C21" s="12" t="s">
        <v>52</v>
      </c>
      <c r="D21" s="12" t="s">
        <v>48</v>
      </c>
      <c r="E21" s="13">
        <v>799272.47399999993</v>
      </c>
      <c r="F21" s="13">
        <f t="shared" si="1"/>
        <v>1039054.2161999999</v>
      </c>
      <c r="G21" s="14" t="s">
        <v>53</v>
      </c>
      <c r="H21" s="12">
        <v>17</v>
      </c>
      <c r="I21" s="12">
        <v>21</v>
      </c>
      <c r="J21" s="12">
        <v>17</v>
      </c>
      <c r="K21" s="12">
        <v>15</v>
      </c>
      <c r="L21" s="12">
        <v>21</v>
      </c>
      <c r="M21" s="12">
        <v>14</v>
      </c>
      <c r="N21" s="12">
        <v>15</v>
      </c>
      <c r="O21" s="12">
        <v>17</v>
      </c>
      <c r="P21" s="12">
        <v>18</v>
      </c>
      <c r="Q21" s="12">
        <v>15</v>
      </c>
      <c r="R21" s="12">
        <v>17</v>
      </c>
      <c r="S21" s="12">
        <v>12</v>
      </c>
      <c r="T21" s="12">
        <f t="shared" si="2"/>
        <v>199</v>
      </c>
      <c r="U21" s="13">
        <f t="shared" si="0"/>
        <v>206771789.02379999</v>
      </c>
    </row>
    <row r="22" spans="3:21" x14ac:dyDescent="0.15">
      <c r="C22" s="12" t="s">
        <v>54</v>
      </c>
      <c r="D22" s="12" t="s">
        <v>55</v>
      </c>
      <c r="E22" s="13">
        <v>959127.16900000011</v>
      </c>
      <c r="F22" s="13">
        <f t="shared" si="1"/>
        <v>1246865.3197000001</v>
      </c>
      <c r="G22" s="14" t="s">
        <v>56</v>
      </c>
      <c r="H22" s="12">
        <v>63</v>
      </c>
      <c r="I22" s="12">
        <v>69</v>
      </c>
      <c r="J22" s="12">
        <v>60</v>
      </c>
      <c r="K22" s="12">
        <v>55</v>
      </c>
      <c r="L22" s="12">
        <v>64</v>
      </c>
      <c r="M22" s="12">
        <v>61</v>
      </c>
      <c r="N22" s="12">
        <v>65</v>
      </c>
      <c r="O22" s="12">
        <v>69</v>
      </c>
      <c r="P22" s="12">
        <v>68</v>
      </c>
      <c r="Q22" s="12">
        <v>57</v>
      </c>
      <c r="R22" s="12">
        <v>65</v>
      </c>
      <c r="S22" s="12">
        <v>63</v>
      </c>
      <c r="T22" s="12">
        <f t="shared" si="2"/>
        <v>759</v>
      </c>
      <c r="U22" s="13">
        <f t="shared" si="0"/>
        <v>946370777.65230012</v>
      </c>
    </row>
    <row r="23" spans="3:21" x14ac:dyDescent="0.15">
      <c r="C23" s="12" t="s">
        <v>57</v>
      </c>
      <c r="D23" s="12" t="s">
        <v>55</v>
      </c>
      <c r="E23" s="13">
        <v>1150951.8020000001</v>
      </c>
      <c r="F23" s="13">
        <f t="shared" si="1"/>
        <v>1496237.3426000003</v>
      </c>
      <c r="G23" s="14" t="s">
        <v>58</v>
      </c>
      <c r="H23" s="12">
        <v>48</v>
      </c>
      <c r="I23" s="12">
        <v>50</v>
      </c>
      <c r="J23" s="12">
        <v>51</v>
      </c>
      <c r="K23" s="12">
        <v>51</v>
      </c>
      <c r="L23" s="12">
        <v>52</v>
      </c>
      <c r="M23" s="12">
        <v>47</v>
      </c>
      <c r="N23" s="12">
        <v>55</v>
      </c>
      <c r="O23" s="12">
        <v>57</v>
      </c>
      <c r="P23" s="12">
        <v>37</v>
      </c>
      <c r="Q23" s="12">
        <v>38</v>
      </c>
      <c r="R23" s="12">
        <v>37</v>
      </c>
      <c r="S23" s="12">
        <v>57</v>
      </c>
      <c r="T23" s="12">
        <f t="shared" si="2"/>
        <v>580</v>
      </c>
      <c r="U23" s="13">
        <f t="shared" si="0"/>
        <v>867817658.70800018</v>
      </c>
    </row>
    <row r="24" spans="3:21" ht="11.25" thickBot="1" x14ac:dyDescent="0.2">
      <c r="C24" s="15" t="s">
        <v>59</v>
      </c>
      <c r="D24" s="15" t="s">
        <v>55</v>
      </c>
      <c r="E24" s="16">
        <v>1381142.763</v>
      </c>
      <c r="F24" s="16">
        <f t="shared" si="1"/>
        <v>1795485.5919000001</v>
      </c>
      <c r="G24" s="15" t="s">
        <v>60</v>
      </c>
      <c r="H24" s="15">
        <v>55</v>
      </c>
      <c r="I24" s="15">
        <v>51</v>
      </c>
      <c r="J24" s="15">
        <v>52</v>
      </c>
      <c r="K24" s="15">
        <v>47</v>
      </c>
      <c r="L24" s="15">
        <v>55</v>
      </c>
      <c r="M24" s="15">
        <v>57</v>
      </c>
      <c r="N24" s="15">
        <v>58</v>
      </c>
      <c r="O24" s="15">
        <v>55</v>
      </c>
      <c r="P24" s="15">
        <v>55</v>
      </c>
      <c r="Q24" s="15">
        <v>57</v>
      </c>
      <c r="R24" s="15">
        <v>57</v>
      </c>
      <c r="S24" s="15">
        <v>66</v>
      </c>
      <c r="T24" s="15">
        <f t="shared" si="2"/>
        <v>665</v>
      </c>
      <c r="U24" s="16">
        <f t="shared" si="0"/>
        <v>1193997918.6135001</v>
      </c>
    </row>
  </sheetData>
  <pageMargins left="0.75" right="0.75" top="1" bottom="1" header="0" footer="0"/>
  <pageSetup paperSize="9" orientation="portrait" r:id="rId1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Inventar Kopirni Stroji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1998-01-18T14:17:25Z</dcterms:created>
  <dcterms:modified xsi:type="dcterms:W3CDTF">2025-05-07T07:52:01Z</dcterms:modified>
</cp:coreProperties>
</file>